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irjalol\Downloads\30.07.2025\"/>
    </mc:Choice>
  </mc:AlternateContent>
  <xr:revisionPtr revIDLastSave="0" documentId="13_ncr:1_{5FAB40DF-4051-4C36-896E-C2B2713010E8}" xr6:coauthVersionLast="45" xr6:coauthVersionMax="45" xr10:uidLastSave="{00000000-0000-0000-0000-000000000000}"/>
  <bookViews>
    <workbookView xWindow="-120" yWindow="-120" windowWidth="29040" windowHeight="1599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1" l="1"/>
  <c r="L30" i="1" l="1"/>
  <c r="L29" i="1"/>
  <c r="L28" i="1"/>
  <c r="L27" i="1"/>
  <c r="L26" i="1"/>
  <c r="L25" i="1"/>
  <c r="L24" i="1"/>
  <c r="L23" i="1"/>
  <c r="L22" i="1"/>
  <c r="L21" i="1"/>
  <c r="L20" i="1"/>
  <c r="L19" i="1"/>
  <c r="L18" i="1"/>
  <c r="L17" i="1"/>
  <c r="L16" i="1"/>
  <c r="L15" i="1"/>
  <c r="L14" i="1"/>
  <c r="L13" i="1"/>
  <c r="L12" i="1"/>
  <c r="L11" i="1"/>
  <c r="L10" i="1"/>
  <c r="L9" i="1"/>
  <c r="L31" i="1" l="1"/>
  <c r="L52" i="1"/>
  <c r="L50" i="1" l="1"/>
  <c r="L49" i="1"/>
  <c r="L48" i="1"/>
  <c r="L47" i="1" l="1"/>
  <c r="L46" i="1"/>
  <c r="L45" i="1" l="1"/>
  <c r="L44" i="1"/>
  <c r="L43" i="1" l="1"/>
  <c r="L42" i="1" l="1"/>
  <c r="L41" i="1" l="1"/>
  <c r="L40" i="1"/>
  <c r="L39" i="1" l="1"/>
  <c r="L38" i="1" l="1"/>
  <c r="L37" i="1"/>
  <c r="L36" i="1" l="1"/>
  <c r="L35" i="1" l="1"/>
  <c r="L34" i="1" l="1"/>
  <c r="L33" i="1" l="1"/>
  <c r="L32" i="1" l="1"/>
  <c r="L53" i="1" s="1"/>
  <c r="J53" i="1" l="1"/>
</calcChain>
</file>

<file path=xl/sharedStrings.xml><?xml version="1.0" encoding="utf-8"?>
<sst xmlns="http://schemas.openxmlformats.org/spreadsheetml/2006/main" count="452" uniqueCount="174">
  <si>
    <t>Т/р</t>
  </si>
  <si>
    <t>Ҳисобот даври</t>
  </si>
  <si>
    <t>Харид қилинган товарлар ва хизматлар номи</t>
  </si>
  <si>
    <t>Молиялаштириш манбаси*</t>
  </si>
  <si>
    <t>Ҳарид жараёнини амалга ошириш тури</t>
  </si>
  <si>
    <t>Лот/шартнома рақами</t>
  </si>
  <si>
    <t>Пудратчи тўғрисида маълумотлар</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</si>
  <si>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</si>
  <si>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</si>
  <si>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</si>
  <si>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Харид қилинган товарлар (хизматлар) жами миқдори (ҳажми) қиймати (минг сўм)</t>
  </si>
  <si>
    <t>Ҳолати</t>
  </si>
  <si>
    <t>Телефон рақами</t>
  </si>
  <si>
    <t>Етказиб бериш муддати</t>
  </si>
  <si>
    <t>Пудратчи номи</t>
  </si>
  <si>
    <t>Корхона СТИРи</t>
  </si>
  <si>
    <t>Бюджетдан ташқари</t>
  </si>
  <si>
    <t>Электрон дўкон</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</si>
  <si>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</si>
  <si>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дона</t>
  </si>
  <si>
    <t>3 иш куни</t>
  </si>
  <si>
    <t>бажарилган</t>
  </si>
  <si>
    <t>Бюджет</t>
  </si>
  <si>
    <t>2-чорак</t>
  </si>
  <si>
    <t>251110083692899/3122064</t>
  </si>
  <si>
    <t>"Tashkent iternational" МЧЖ ҚК</t>
  </si>
  <si>
    <t>90 971-08-92</t>
  </si>
  <si>
    <t>251110083694131/3123317</t>
  </si>
  <si>
    <t>SL1206868-25311008043358/B1087598</t>
  </si>
  <si>
    <t>"KANS SHOP" МЧЖ</t>
  </si>
  <si>
    <t>бажарилмаган</t>
  </si>
  <si>
    <t>77 306-33-30</t>
  </si>
  <si>
    <t>10 иш куни</t>
  </si>
  <si>
    <t>SL1212943-25311008049591/B1090338</t>
  </si>
  <si>
    <t>SL1222656-25311008059623/B1094654</t>
  </si>
  <si>
    <t>"FALCON LINE" МЧЖ</t>
  </si>
  <si>
    <t>93 003-19-33</t>
  </si>
  <si>
    <t>5 иш куни</t>
  </si>
  <si>
    <t>SL1232165-25311008069580/B1098616</t>
  </si>
  <si>
    <t>"AZIZBEK OFSET BARAKA" МЧЖ</t>
  </si>
  <si>
    <t>пачка</t>
  </si>
  <si>
    <t>93 422-57-57</t>
  </si>
  <si>
    <t>251110083758305/3176946</t>
  </si>
  <si>
    <t>NISHONOV ABDURAHIM MAHMUDJONOVICH</t>
  </si>
  <si>
    <t>компл</t>
  </si>
  <si>
    <t>99 227-26-54</t>
  </si>
  <si>
    <t>2 иш куни</t>
  </si>
  <si>
    <t>SL1246801-25311008084854/B1105291</t>
  </si>
  <si>
    <t>SL1249165-25311008087318/BR1001234</t>
  </si>
  <si>
    <t>"MADAD OSHIYONI" МЧЖ</t>
  </si>
  <si>
    <t>94 692-73-36</t>
  </si>
  <si>
    <t>SL1249214-25311008087375/BR1001236</t>
  </si>
  <si>
    <t>"PREMIUM POLIGRAF BIZNES" МЧЖ</t>
  </si>
  <si>
    <t>90 336-29-47</t>
  </si>
  <si>
    <t>SL1249494-25311008087677/BR1001244</t>
  </si>
  <si>
    <t>251110083856217/3273178</t>
  </si>
  <si>
    <t>"AKKUENERGO" МЧЖ</t>
  </si>
  <si>
    <t>90 986-64-24</t>
  </si>
  <si>
    <t>SL1276290-25311008116481/B1119964</t>
  </si>
  <si>
    <t>"SUPER-PRINT" ХК</t>
  </si>
  <si>
    <t>91 663-18-81</t>
  </si>
  <si>
    <t>SL1275498-25311008115633/B1119842</t>
  </si>
  <si>
    <t>"TURK SHANAY BIZNES" МЧЖ</t>
  </si>
  <si>
    <t>99 861-64-66</t>
  </si>
  <si>
    <t>251110083896963/3327473</t>
  </si>
  <si>
    <t>O‘zbekiston Respublikasi Adliya vazirligi huzuridagi yuridik kadrlarni qayta tayyorlash va malakasini oshirish</t>
  </si>
  <si>
    <t>усл.ед</t>
  </si>
  <si>
    <t>97 461-05-54</t>
  </si>
  <si>
    <t>1 иш куни</t>
  </si>
  <si>
    <t>SL1279331-25311008119688/B1121847</t>
  </si>
  <si>
    <t>"GEB GROUP" МЧЖ</t>
  </si>
  <si>
    <t>90 128-11-18</t>
  </si>
  <si>
    <t>251110083969785/3390127</t>
  </si>
  <si>
    <t>"ARSENAL WEBNAME" МЧЖ</t>
  </si>
  <si>
    <t>93 385-05-60</t>
  </si>
  <si>
    <t>251110083969799/3390144</t>
  </si>
  <si>
    <t>SOBIROV DONIYORBEK ULUG‘BEK O‘G‘LI</t>
  </si>
  <si>
    <t>251110083968003/3388491</t>
  </si>
  <si>
    <t>93 308-33-23</t>
  </si>
  <si>
    <t>SL1282166-25311008122656/B1123555</t>
  </si>
  <si>
    <t>"TAQVO WATER" МЧЖ</t>
  </si>
  <si>
    <t>99 100-33-88</t>
  </si>
  <si>
    <t>1-чорак</t>
  </si>
  <si>
    <t>SL1157868-25311008002851/B1064471</t>
  </si>
  <si>
    <t>"INTERNATIONAL PAPER" МЧЖ</t>
  </si>
  <si>
    <t>упаковка</t>
  </si>
  <si>
    <t>95 450-02-20</t>
  </si>
  <si>
    <t>SL 1157987-25311008002946/B1064541</t>
  </si>
  <si>
    <t>"TAQVO VATER" МЧЖ</t>
  </si>
  <si>
    <t>97 461-99-11</t>
  </si>
  <si>
    <t>SL 1158897-25311008003621/B1064949</t>
  </si>
  <si>
    <t>"DJIZZAKH MAXSUS TAMINOT" XK</t>
  </si>
  <si>
    <t>98 778-01-08</t>
  </si>
  <si>
    <t>SL 1159907-25311008004362/B1065338</t>
  </si>
  <si>
    <t>2957274/251110083498538</t>
  </si>
  <si>
    <t>"ASSAABIQUUN"</t>
  </si>
  <si>
    <t>94 652-36-36</t>
  </si>
  <si>
    <t>4 иш куни</t>
  </si>
  <si>
    <t>SL1170996-25311008012875/B1070628</t>
  </si>
  <si>
    <t>SL1171721-25311008013498/B1071056</t>
  </si>
  <si>
    <t>Ноутбук</t>
  </si>
  <si>
    <t>SL1175142-25311008016266/B1072812</t>
  </si>
  <si>
    <t>"CHARTAK NEW BREND" МЧЖ</t>
  </si>
  <si>
    <t>50 007-55-00</t>
  </si>
  <si>
    <t>Телевизор Смарт 32</t>
  </si>
  <si>
    <t>SL1175464-25311008016549/B1072940</t>
  </si>
  <si>
    <t>"THE DILLER TEXNO" МЧЖ</t>
  </si>
  <si>
    <t>97 278-23-76</t>
  </si>
  <si>
    <t>3011303/251110083562597</t>
  </si>
  <si>
    <t>"WINNER FORISH" ХК</t>
  </si>
  <si>
    <t>кв.м.</t>
  </si>
  <si>
    <t>99 773-01-17</t>
  </si>
  <si>
    <t>11 иш куни</t>
  </si>
  <si>
    <t>SL1177322-25311008017904/B1073744</t>
  </si>
  <si>
    <t>SL1176140-25311008017032/B1073513</t>
  </si>
  <si>
    <t>SL1176927-25311008017437/B1073722</t>
  </si>
  <si>
    <t>6 иш куни</t>
  </si>
  <si>
    <t>SL1180770-25311008020340/B1075221</t>
  </si>
  <si>
    <t>SL1183113-25311008021967/B1076156</t>
  </si>
  <si>
    <t>SL1183210-25311008022072/B1076185</t>
  </si>
  <si>
    <t>SL1184207-25311008022821/B1076772</t>
  </si>
  <si>
    <t>SL1193762-25311008030664/B1081457</t>
  </si>
  <si>
    <t>"EVERY TIME" МЧЖ</t>
  </si>
  <si>
    <t>90 912-11-81</t>
  </si>
  <si>
    <t>SL1195833-25311008032350/B1082525</t>
  </si>
  <si>
    <t>251110083650179/3086095</t>
  </si>
  <si>
    <t>"POWER MAX GROUP" МЧЖ</t>
  </si>
  <si>
    <t>55 516-60-03</t>
  </si>
  <si>
    <t>SL1198361-25311008034377/B1083663</t>
  </si>
  <si>
    <t>SL11977365-25311008033547/B1083203</t>
  </si>
  <si>
    <t>2025 йил 1-чорак бўйича жами:</t>
  </si>
  <si>
    <t>2025 йил 2-чорак бўйича жами:</t>
  </si>
  <si>
    <t>OOO NORMA</t>
  </si>
  <si>
    <t>25311008063105/B1096129</t>
  </si>
  <si>
    <t>Норма</t>
  </si>
  <si>
    <t>93 128-13-54</t>
  </si>
  <si>
    <t>30.06.2025 йил ҳолатига</t>
  </si>
  <si>
    <t xml:space="preserve"> 2025 йил 1-ярим йилликда  
Ўзбекистон Республикаси Рақобатни ривожлантириш ва истеъмолчилар ҳуқуқларини ҳимоя қилиш қўмитаси(марказий аппарати)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</si>
  <si>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</si>
  <si>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Ҳожатхона қоғози.</t>
  </si>
  <si>
    <t>Аҳолига ичимлик сувини ташиб бериш (етказиб бериш) хизмати.</t>
  </si>
  <si>
    <t>Кабеллар HDMI 20 м 4К</t>
  </si>
  <si>
    <t>SSL протоколига қўллаб-қувватлашни улаш хизмати.</t>
  </si>
  <si>
    <t>Ҳимоя ерга улаш (заземление) тизимини ўрнатиш хизмати.</t>
  </si>
  <si>
    <t>Қисқа муддатли касбий ўқув курсларини ташкил этиш хизмати.</t>
  </si>
  <si>
    <t>Суюқ совун.</t>
  </si>
  <si>
    <t>Жилдлагич (ҳужжат жамловчи папка).</t>
  </si>
  <si>
    <t>Қўрғошин-кислота аккумулятор батареялари.</t>
  </si>
  <si>
    <t xml:space="preserve">Ҳат (мактуб) кўчирилмаси учун конверт. </t>
  </si>
  <si>
    <t>Ҳат (мактуб) кўчирилмаси учун конверт. А-5</t>
  </si>
  <si>
    <t>Рўйхатга олиш дафтари.</t>
  </si>
  <si>
    <t>Ҳожатхона қоғози — 8 дона.</t>
  </si>
  <si>
    <t>Принтер учун картридж.</t>
  </si>
  <si>
    <t>А4 қоғоз — ҳар бир упаковкада 500 варақ.</t>
  </si>
  <si>
    <t>Газланмаган сув 0,5 литр.</t>
  </si>
  <si>
    <t>Минерал сув 19 литр.</t>
  </si>
  <si>
    <t xml:space="preserve">Қоғоз. А4 </t>
  </si>
  <si>
    <t>Электрон USB калити.</t>
  </si>
  <si>
    <t>Канцелярия ручкаси.</t>
  </si>
  <si>
    <t>Ёпишқоқ (самоклеящийся) қоғоз стикер, ўлчами 43x12 мм.</t>
  </si>
  <si>
    <t xml:space="preserve"> Синтетик пахта</t>
  </si>
  <si>
    <t>Ҳужжатлар учун папка.</t>
  </si>
  <si>
    <t>Санитария-гигиена воситаси.</t>
  </si>
  <si>
    <t>Ҳаво таркибини янгилагич (ҳид кетказгич).</t>
  </si>
  <si>
    <t>А4 форматдаги офис қоғози.</t>
  </si>
  <si>
    <t>Салфеткалар.</t>
  </si>
  <si>
    <t>Папка-регистратор.</t>
  </si>
  <si>
    <t>Оддий ва рангли қаламлар — қаттиқ қобиқдаги грифелли қаламлар.</t>
  </si>
  <si>
    <t>А4 форматдаги фоторамка.</t>
  </si>
  <si>
    <t>Шарикли ручка.</t>
  </si>
  <si>
    <t>Тонер
Бренди: Тонер PYU-01</t>
  </si>
  <si>
    <t>Термоплёнка
Бренди: FK-1150 учун матоли қоплама.</t>
  </si>
  <si>
    <t>Офис учун ахлат қутиси (урна).</t>
  </si>
  <si>
    <t>Умумий фойдаланиш учун салфетка (универсал салфетка).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</si>
</sst>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0\ _₽_-;\-* #,##0.0\ _₽_-;_-* &quot;-&quot;??\ _₽_-;_-@_-"/>
  </numFmts>
  <fonts count="12" x14ac:knownFonts="1">
    <font>
      <sz val="11"/>
      <color theme="1"/>
      <name val="Calibri"/>
      <family val="2"/>
      <charset val="204"/>
      <scheme val="minor"/>
    </font>
    <font>
      <sz val="11"/>
      <color theme="1"/>
      <name val="Calibri"/>
      <family val="2"/>
      <charset val="204"/>
      <scheme val="minor"/>
    </font>
    <font>
      <sz val="14"/>
      <name val="Times New Roman"/>
      <family val="1"/>
      <charset val="204"/>
    </font>
    <font>
      <sz val="13"/>
      <color theme="1"/>
      <name val="Times New Roman"/>
      <family val="1"/>
      <charset val="204"/>
    </font>
    <font>
      <b/>
      <sz val="12"/>
      <name val="Times New Roman"/>
      <family val="1"/>
      <charset val="204"/>
    </font>
    <font>
      <sz val="1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sz val="11"/>
      <color theme="1"/>
      <name val="Times New Roman"/>
      <family val="1"/>
      <charset val="204"/>
    </font>
    <font>
      <b/>
      <sz val="12"/>
      <color theme="1"/>
      <name val="Times New Roman"/>
      <family val="1"/>
      <charset val="204"/>
    </font>
    <font>
      <i/>
      <sz val="14"/>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3" fontId="2" fillId="0" borderId="0" xfId="0" applyNumberFormat="1" applyFont="1" applyFill="1" applyAlignment="1">
      <alignment horizontal="left" vertical="top" wrapText="1"/>
    </xf>
    <xf numFmtId="3" fontId="2" fillId="0" borderId="0" xfId="0" applyNumberFormat="1" applyFont="1" applyFill="1" applyAlignment="1">
      <alignment horizontal="center" vertical="top" wrapText="1"/>
    </xf>
    <xf numFmtId="3" fontId="5" fillId="0" borderId="0" xfId="0" applyNumberFormat="1" applyFont="1" applyFill="1" applyAlignment="1">
      <alignment horizontal="center" vertical="top" wrapText="1"/>
    </xf>
    <xf numFmtId="3" fontId="6" fillId="0"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3" fontId="7" fillId="0" borderId="4"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165" fontId="8" fillId="2" borderId="3" xfId="1"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165" fontId="10" fillId="2" borderId="0" xfId="1" applyNumberFormat="1" applyFont="1" applyFill="1" applyBorder="1" applyAlignment="1">
      <alignment horizontal="center" vertical="center" wrapText="1"/>
    </xf>
    <xf numFmtId="3" fontId="2" fillId="0" borderId="3" xfId="0" applyNumberFormat="1" applyFont="1" applyFill="1" applyBorder="1" applyAlignment="1">
      <alignment horizontal="left" vertical="top" wrapText="1"/>
    </xf>
    <xf numFmtId="3" fontId="2" fillId="0" borderId="0" xfId="0" applyNumberFormat="1" applyFont="1" applyFill="1" applyBorder="1" applyAlignment="1">
      <alignment horizontal="left" vertical="top" wrapText="1"/>
    </xf>
    <xf numFmtId="3" fontId="8" fillId="2" borderId="4"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2" fillId="0" borderId="0" xfId="0" applyNumberFormat="1" applyFont="1" applyFill="1" applyAlignment="1">
      <alignment horizontal="center" vertical="top" wrapText="1"/>
    </xf>
    <xf numFmtId="165" fontId="10" fillId="2" borderId="4" xfId="1" applyNumberFormat="1" applyFont="1" applyFill="1" applyBorder="1" applyAlignment="1">
      <alignment horizontal="center" vertical="center" wrapText="1"/>
    </xf>
    <xf numFmtId="165" fontId="10" fillId="2" borderId="3" xfId="1" applyNumberFormat="1" applyFont="1" applyFill="1" applyBorder="1" applyAlignment="1">
      <alignment horizontal="center" vertical="center" wrapText="1"/>
    </xf>
    <xf numFmtId="3" fontId="2" fillId="0" borderId="0" xfId="0" applyNumberFormat="1" applyFont="1" applyFill="1" applyAlignment="1">
      <alignment vertical="top" wrapText="1"/>
    </xf>
    <xf numFmtId="3" fontId="2" fillId="0" borderId="0" xfId="0" applyNumberFormat="1" applyFont="1" applyFill="1" applyAlignment="1">
      <alignment horizontal="center" vertical="top" wrapText="1"/>
    </xf>
    <xf numFmtId="0" fontId="3" fillId="0" borderId="0" xfId="0" applyFont="1" applyFill="1" applyAlignment="1">
      <alignment horizontal="center"/>
    </xf>
    <xf numFmtId="3" fontId="4" fillId="0" borderId="0" xfId="0" applyNumberFormat="1" applyFont="1" applyFill="1" applyAlignment="1">
      <alignment horizontal="center" vertical="center" wrapText="1"/>
    </xf>
    <xf numFmtId="3" fontId="2" fillId="0" borderId="1" xfId="0" applyNumberFormat="1" applyFont="1" applyFill="1" applyBorder="1" applyAlignment="1">
      <alignment horizontal="center" vertical="top" wrapText="1"/>
    </xf>
    <xf numFmtId="3" fontId="4" fillId="0" borderId="2"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11" fillId="0" borderId="0" xfId="0" applyNumberFormat="1" applyFont="1" applyFill="1" applyAlignment="1">
      <alignment horizontal="left" vertical="center" wrapText="1"/>
    </xf>
    <xf numFmtId="3" fontId="6" fillId="0" borderId="3" xfId="0" applyNumberFormat="1" applyFont="1" applyFill="1" applyBorder="1" applyAlignment="1">
      <alignment horizontal="center" vertical="center" wrapText="1"/>
    </xf>
    <xf numFmtId="0" fontId="10" fillId="2" borderId="5" xfId="0" applyFont="1" applyFill="1" applyBorder="1" applyAlignment="1">
      <alignment horizontal="left" vertical="center"/>
    </xf>
    <xf numFmtId="0" fontId="10" fillId="2" borderId="3" xfId="0" applyFont="1" applyFill="1" applyBorder="1" applyAlignment="1">
      <alignment horizontal="lef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4"/>
  <sheetViews>
    <sheetView tabSelected="1" topLeftCell="A4" zoomScale="145" zoomScaleNormal="145" workbookViewId="0">
      <selection activeCell="C39" sqref="C39"/>
    </sheetView>
  </sheetViews>
  <sheetFormatPr defaultColWidth="9.140625" defaultRowHeight="18.75" x14ac:dyDescent="0.25"/>
  <cols>
    <col min="1" max="1" width="8.140625" style="1" customWidth="1"/>
    <col min="2" max="2" width="14.28515625" style="2" customWidth="1"/>
    <col min="3" max="3" width="35.7109375" style="1" customWidth="1"/>
    <col min="4" max="4" width="22.85546875" style="2" customWidth="1"/>
    <col min="5" max="5" width="18.140625" style="2" customWidth="1"/>
    <col min="6" max="6" width="29.5703125" style="2" customWidth="1"/>
    <col min="7" max="7" width="28.5703125" style="2" customWidth="1"/>
    <col min="8" max="8" width="18.42578125" style="2" customWidth="1"/>
    <col min="9" max="9" width="17.85546875" style="2" customWidth="1"/>
    <col min="10" max="10" width="18.5703125" style="2" customWidth="1"/>
    <col min="11" max="11" width="18.140625" style="2" customWidth="1"/>
    <col min="12" max="12" width="21.85546875" style="2" customWidth="1"/>
    <col min="13" max="15" width="18.7109375" style="1" customWidth="1"/>
    <col min="16" max="21" width="15.7109375" style="1" customWidth="1"/>
    <col min="22" max="16384" width="9.140625" style="1"/>
  </cols>
  <sheetData>
    <row r="1" spans="1:15" x14ac:dyDescent="0.25">
      <c r="B1" s="23"/>
      <c r="D1" s="23"/>
      <c r="E1" s="23"/>
      <c r="F1" s="23"/>
      <c r="G1" s="23"/>
      <c r="H1" s="23"/>
      <c r="I1" s="23"/>
      <c r="J1" s="23"/>
      <c r="K1" s="23"/>
      <c r="L1" s="23"/>
    </row>
    <row r="2" spans="1:15" ht="86.25" customHeight="1" x14ac:dyDescent="0.25">
      <c r="I2" s="26"/>
      <c r="J2" s="26"/>
      <c r="K2" s="26"/>
      <c r="L2" s="27" t="s">
        <v>138</v>
      </c>
      <c r="M2" s="27"/>
      <c r="N2" s="27"/>
      <c r="O2" s="27"/>
    </row>
    <row r="3" spans="1:15" x14ac:dyDescent="0.25">
      <c r="B3" s="23"/>
      <c r="D3" s="23"/>
      <c r="E3" s="23"/>
      <c r="F3" s="23"/>
      <c r="G3" s="23"/>
      <c r="H3" s="23"/>
      <c r="I3" s="23"/>
      <c r="J3" s="23"/>
      <c r="K3" s="23"/>
      <c r="L3" s="23"/>
    </row>
    <row r="4" spans="1:15" x14ac:dyDescent="0.25">
      <c r="K4" s="28"/>
      <c r="L4" s="28"/>
    </row>
    <row r="5" spans="1:15" ht="68.25" customHeight="1" x14ac:dyDescent="0.25">
      <c r="A5" s="29" t="s">
        <v>137</v>
      </c>
      <c r="B5" s="29"/>
      <c r="C5" s="29"/>
      <c r="D5" s="29"/>
      <c r="E5" s="29"/>
      <c r="F5" s="29"/>
      <c r="G5" s="29"/>
      <c r="H5" s="29"/>
      <c r="I5" s="29"/>
      <c r="J5" s="29"/>
      <c r="K5" s="29"/>
      <c r="L5" s="29"/>
    </row>
    <row r="6" spans="1:15" x14ac:dyDescent="0.25">
      <c r="A6" s="30"/>
      <c r="B6" s="30"/>
      <c r="C6" s="30"/>
      <c r="L6" s="3"/>
      <c r="N6" s="33" t="s">
        <v>136</v>
      </c>
      <c r="O6" s="33"/>
    </row>
    <row r="7" spans="1:15" x14ac:dyDescent="0.25">
      <c r="A7" s="31" t="s">
        <v>0</v>
      </c>
      <c r="B7" s="31" t="s">
        <v>1</v>
      </c>
      <c r="C7" s="31" t="s">
        <v>2</v>
      </c>
      <c r="D7" s="31" t="s">
        <v>3</v>
      </c>
      <c r="E7" s="31" t="s">
        <v>4</v>
      </c>
      <c r="F7" s="31" t="s">
        <v>5</v>
      </c>
      <c r="G7" s="36" t="s">
        <v>6</v>
      </c>
      <c r="H7" s="36"/>
      <c r="I7" s="31" t="s">
        <v>7</v>
      </c>
      <c r="J7" s="31" t="s">
        <v>8</v>
      </c>
      <c r="K7" s="31" t="s">
        <v>9</v>
      </c>
      <c r="L7" s="31" t="s">
        <v>10</v>
      </c>
      <c r="M7" s="34" t="s">
        <v>11</v>
      </c>
      <c r="N7" s="34" t="s">
        <v>12</v>
      </c>
      <c r="O7" s="34" t="s">
        <v>13</v>
      </c>
    </row>
    <row r="8" spans="1:15" ht="90.75" customHeight="1" x14ac:dyDescent="0.25">
      <c r="A8" s="32"/>
      <c r="B8" s="32"/>
      <c r="C8" s="32"/>
      <c r="D8" s="32"/>
      <c r="E8" s="32"/>
      <c r="F8" s="32"/>
      <c r="G8" s="4" t="s">
        <v>14</v>
      </c>
      <c r="H8" s="4" t="s">
        <v>15</v>
      </c>
      <c r="I8" s="32"/>
      <c r="J8" s="32"/>
      <c r="K8" s="32"/>
      <c r="L8" s="32"/>
      <c r="M8" s="34"/>
      <c r="N8" s="34"/>
      <c r="O8" s="34"/>
    </row>
    <row r="9" spans="1:15" ht="33.75" customHeight="1" x14ac:dyDescent="0.25">
      <c r="A9" s="18">
        <v>1</v>
      </c>
      <c r="B9" s="6" t="s">
        <v>82</v>
      </c>
      <c r="C9" s="16" t="s">
        <v>139</v>
      </c>
      <c r="D9" s="7" t="s">
        <v>16</v>
      </c>
      <c r="E9" s="8" t="s">
        <v>17</v>
      </c>
      <c r="F9" s="9" t="s">
        <v>83</v>
      </c>
      <c r="G9" s="10" t="s">
        <v>84</v>
      </c>
      <c r="H9" s="10">
        <v>205247459</v>
      </c>
      <c r="I9" s="9" t="s">
        <v>85</v>
      </c>
      <c r="J9" s="9">
        <v>100</v>
      </c>
      <c r="K9" s="9">
        <v>13356</v>
      </c>
      <c r="L9" s="11">
        <f t="shared" ref="L9:L30" si="0">J9*K9</f>
        <v>1335600</v>
      </c>
      <c r="M9" s="6" t="s">
        <v>21</v>
      </c>
      <c r="N9" s="6" t="s">
        <v>86</v>
      </c>
      <c r="O9" s="6" t="s">
        <v>37</v>
      </c>
    </row>
    <row r="10" spans="1:15" ht="33.75" customHeight="1" x14ac:dyDescent="0.25">
      <c r="A10" s="18">
        <v>2</v>
      </c>
      <c r="B10" s="6" t="s">
        <v>82</v>
      </c>
      <c r="C10" s="16" t="s">
        <v>155</v>
      </c>
      <c r="D10" s="7" t="s">
        <v>16</v>
      </c>
      <c r="E10" s="8" t="s">
        <v>17</v>
      </c>
      <c r="F10" s="9" t="s">
        <v>87</v>
      </c>
      <c r="G10" s="10" t="s">
        <v>88</v>
      </c>
      <c r="H10" s="10">
        <v>308881093</v>
      </c>
      <c r="I10" s="9" t="s">
        <v>19</v>
      </c>
      <c r="J10" s="9">
        <v>50</v>
      </c>
      <c r="K10" s="9">
        <v>15000</v>
      </c>
      <c r="L10" s="11">
        <f t="shared" si="0"/>
        <v>750000</v>
      </c>
      <c r="M10" s="6" t="s">
        <v>21</v>
      </c>
      <c r="N10" s="6" t="s">
        <v>89</v>
      </c>
      <c r="O10" s="6" t="s">
        <v>20</v>
      </c>
    </row>
    <row r="11" spans="1:15" ht="33.75" customHeight="1" x14ac:dyDescent="0.25">
      <c r="A11" s="21">
        <v>3</v>
      </c>
      <c r="B11" s="6" t="s">
        <v>82</v>
      </c>
      <c r="C11" s="16" t="s">
        <v>156</v>
      </c>
      <c r="D11" s="7" t="s">
        <v>16</v>
      </c>
      <c r="E11" s="8" t="s">
        <v>17</v>
      </c>
      <c r="F11" s="9" t="s">
        <v>90</v>
      </c>
      <c r="G11" s="10" t="s">
        <v>91</v>
      </c>
      <c r="H11" s="10">
        <v>309352458</v>
      </c>
      <c r="I11" s="9" t="s">
        <v>40</v>
      </c>
      <c r="J11" s="9">
        <v>100</v>
      </c>
      <c r="K11" s="9">
        <v>58000</v>
      </c>
      <c r="L11" s="11">
        <f t="shared" si="0"/>
        <v>5800000</v>
      </c>
      <c r="M11" s="6" t="s">
        <v>21</v>
      </c>
      <c r="N11" s="6" t="s">
        <v>92</v>
      </c>
      <c r="O11" s="6" t="s">
        <v>32</v>
      </c>
    </row>
    <row r="12" spans="1:15" ht="33" customHeight="1" x14ac:dyDescent="0.25">
      <c r="A12" s="21">
        <v>4</v>
      </c>
      <c r="B12" s="6" t="s">
        <v>82</v>
      </c>
      <c r="C12" s="16" t="s">
        <v>154</v>
      </c>
      <c r="D12" s="7" t="s">
        <v>16</v>
      </c>
      <c r="E12" s="8" t="s">
        <v>17</v>
      </c>
      <c r="F12" s="9" t="s">
        <v>93</v>
      </c>
      <c r="G12" s="10" t="s">
        <v>35</v>
      </c>
      <c r="H12" s="10">
        <v>306894560</v>
      </c>
      <c r="I12" s="9" t="s">
        <v>19</v>
      </c>
      <c r="J12" s="9">
        <v>400</v>
      </c>
      <c r="K12" s="9">
        <v>2400</v>
      </c>
      <c r="L12" s="11">
        <f t="shared" si="0"/>
        <v>960000</v>
      </c>
      <c r="M12" s="6" t="s">
        <v>21</v>
      </c>
      <c r="N12" s="6" t="s">
        <v>36</v>
      </c>
      <c r="O12" s="6" t="s">
        <v>37</v>
      </c>
    </row>
    <row r="13" spans="1:15" ht="37.5" customHeight="1" x14ac:dyDescent="0.25">
      <c r="A13" s="21">
        <v>5</v>
      </c>
      <c r="B13" s="6" t="s">
        <v>82</v>
      </c>
      <c r="C13" s="16" t="s">
        <v>157</v>
      </c>
      <c r="D13" s="7" t="s">
        <v>16</v>
      </c>
      <c r="E13" s="8" t="s">
        <v>17</v>
      </c>
      <c r="F13" s="9" t="s">
        <v>94</v>
      </c>
      <c r="G13" s="10" t="s">
        <v>95</v>
      </c>
      <c r="H13" s="10">
        <v>310148667</v>
      </c>
      <c r="I13" s="9" t="s">
        <v>19</v>
      </c>
      <c r="J13" s="9">
        <v>1</v>
      </c>
      <c r="K13" s="9">
        <v>499000</v>
      </c>
      <c r="L13" s="11">
        <f t="shared" si="0"/>
        <v>499000</v>
      </c>
      <c r="M13" s="6" t="s">
        <v>21</v>
      </c>
      <c r="N13" s="6" t="s">
        <v>96</v>
      </c>
      <c r="O13" s="6" t="s">
        <v>97</v>
      </c>
    </row>
    <row r="14" spans="1:15" ht="36.75" customHeight="1" x14ac:dyDescent="0.25">
      <c r="A14" s="21">
        <v>6</v>
      </c>
      <c r="B14" s="6" t="s">
        <v>82</v>
      </c>
      <c r="C14" s="16" t="s">
        <v>158</v>
      </c>
      <c r="D14" s="7" t="s">
        <v>16</v>
      </c>
      <c r="E14" s="8" t="s">
        <v>17</v>
      </c>
      <c r="F14" s="9" t="s">
        <v>98</v>
      </c>
      <c r="G14" s="10" t="s">
        <v>29</v>
      </c>
      <c r="H14" s="10">
        <v>306089114</v>
      </c>
      <c r="I14" s="9" t="s">
        <v>19</v>
      </c>
      <c r="J14" s="9">
        <v>50</v>
      </c>
      <c r="K14" s="9">
        <v>20000</v>
      </c>
      <c r="L14" s="11">
        <f t="shared" si="0"/>
        <v>1000000</v>
      </c>
      <c r="M14" s="6" t="s">
        <v>21</v>
      </c>
      <c r="N14" s="6" t="s">
        <v>31</v>
      </c>
      <c r="O14" s="6" t="s">
        <v>32</v>
      </c>
    </row>
    <row r="15" spans="1:15" ht="36" customHeight="1" x14ac:dyDescent="0.25">
      <c r="A15" s="21">
        <v>7</v>
      </c>
      <c r="B15" s="6" t="s">
        <v>82</v>
      </c>
      <c r="C15" s="16" t="s">
        <v>159</v>
      </c>
      <c r="D15" s="7" t="s">
        <v>22</v>
      </c>
      <c r="E15" s="8" t="s">
        <v>17</v>
      </c>
      <c r="F15" s="9" t="s">
        <v>99</v>
      </c>
      <c r="G15" s="10" t="s">
        <v>29</v>
      </c>
      <c r="H15" s="10">
        <v>306089114</v>
      </c>
      <c r="I15" s="9" t="s">
        <v>19</v>
      </c>
      <c r="J15" s="9">
        <v>50</v>
      </c>
      <c r="K15" s="9">
        <v>8000</v>
      </c>
      <c r="L15" s="11">
        <f t="shared" si="0"/>
        <v>400000</v>
      </c>
      <c r="M15" s="6" t="s">
        <v>21</v>
      </c>
      <c r="N15" s="6" t="s">
        <v>31</v>
      </c>
      <c r="O15" s="6" t="s">
        <v>32</v>
      </c>
    </row>
    <row r="16" spans="1:15" ht="35.25" customHeight="1" x14ac:dyDescent="0.25">
      <c r="A16" s="21">
        <v>8</v>
      </c>
      <c r="B16" s="6" t="s">
        <v>82</v>
      </c>
      <c r="C16" s="16" t="s">
        <v>100</v>
      </c>
      <c r="D16" s="7" t="s">
        <v>16</v>
      </c>
      <c r="E16" s="8" t="s">
        <v>17</v>
      </c>
      <c r="F16" s="9" t="s">
        <v>101</v>
      </c>
      <c r="G16" s="10" t="s">
        <v>102</v>
      </c>
      <c r="H16" s="10">
        <v>309192150</v>
      </c>
      <c r="I16" s="9" t="s">
        <v>19</v>
      </c>
      <c r="J16" s="9">
        <v>1</v>
      </c>
      <c r="K16" s="9">
        <v>4425000</v>
      </c>
      <c r="L16" s="11">
        <f t="shared" si="0"/>
        <v>4425000</v>
      </c>
      <c r="M16" s="6" t="s">
        <v>21</v>
      </c>
      <c r="N16" s="6" t="s">
        <v>103</v>
      </c>
      <c r="O16" s="6" t="s">
        <v>32</v>
      </c>
    </row>
    <row r="17" spans="1:30" ht="32.25" customHeight="1" x14ac:dyDescent="0.25">
      <c r="A17" s="21">
        <v>9</v>
      </c>
      <c r="B17" s="6" t="s">
        <v>82</v>
      </c>
      <c r="C17" s="16" t="s">
        <v>104</v>
      </c>
      <c r="D17" s="7" t="s">
        <v>16</v>
      </c>
      <c r="E17" s="8" t="s">
        <v>17</v>
      </c>
      <c r="F17" s="9" t="s">
        <v>105</v>
      </c>
      <c r="G17" s="10" t="s">
        <v>106</v>
      </c>
      <c r="H17" s="10">
        <v>311477824</v>
      </c>
      <c r="I17" s="9" t="s">
        <v>19</v>
      </c>
      <c r="J17" s="9">
        <v>3</v>
      </c>
      <c r="K17" s="9">
        <v>2655000</v>
      </c>
      <c r="L17" s="11">
        <f t="shared" si="0"/>
        <v>7965000</v>
      </c>
      <c r="M17" s="6" t="s">
        <v>21</v>
      </c>
      <c r="N17" s="6" t="s">
        <v>107</v>
      </c>
      <c r="O17" s="6" t="s">
        <v>32</v>
      </c>
    </row>
    <row r="18" spans="1:30" ht="25.5" customHeight="1" x14ac:dyDescent="0.25">
      <c r="A18" s="21">
        <v>10</v>
      </c>
      <c r="B18" s="6" t="s">
        <v>82</v>
      </c>
      <c r="C18" s="16" t="s">
        <v>160</v>
      </c>
      <c r="D18" s="7" t="s">
        <v>16</v>
      </c>
      <c r="E18" s="8" t="s">
        <v>17</v>
      </c>
      <c r="F18" s="9" t="s">
        <v>108</v>
      </c>
      <c r="G18" s="10" t="s">
        <v>109</v>
      </c>
      <c r="H18" s="10">
        <v>308969195</v>
      </c>
      <c r="I18" s="9" t="s">
        <v>110</v>
      </c>
      <c r="J18" s="9">
        <v>300</v>
      </c>
      <c r="K18" s="9">
        <v>5850</v>
      </c>
      <c r="L18" s="11">
        <f t="shared" si="0"/>
        <v>1755000</v>
      </c>
      <c r="M18" s="6" t="s">
        <v>21</v>
      </c>
      <c r="N18" s="6" t="s">
        <v>111</v>
      </c>
      <c r="O18" s="6" t="s">
        <v>112</v>
      </c>
    </row>
    <row r="19" spans="1:30" ht="38.25" customHeight="1" x14ac:dyDescent="0.25">
      <c r="A19" s="21">
        <v>11</v>
      </c>
      <c r="B19" s="6" t="s">
        <v>82</v>
      </c>
      <c r="C19" s="16" t="s">
        <v>161</v>
      </c>
      <c r="D19" s="7" t="s">
        <v>22</v>
      </c>
      <c r="E19" s="8" t="s">
        <v>17</v>
      </c>
      <c r="F19" s="9" t="s">
        <v>113</v>
      </c>
      <c r="G19" s="10" t="s">
        <v>29</v>
      </c>
      <c r="H19" s="10">
        <v>306089114</v>
      </c>
      <c r="I19" s="9" t="s">
        <v>19</v>
      </c>
      <c r="J19" s="9">
        <v>200</v>
      </c>
      <c r="K19" s="9">
        <v>1900</v>
      </c>
      <c r="L19" s="11">
        <f t="shared" si="0"/>
        <v>380000</v>
      </c>
      <c r="M19" s="6" t="s">
        <v>21</v>
      </c>
      <c r="N19" s="6" t="s">
        <v>31</v>
      </c>
      <c r="O19" s="6" t="s">
        <v>32</v>
      </c>
    </row>
    <row r="20" spans="1:30" ht="36.75" customHeight="1" x14ac:dyDescent="0.25">
      <c r="A20" s="21">
        <v>12</v>
      </c>
      <c r="B20" s="6" t="s">
        <v>82</v>
      </c>
      <c r="C20" s="16" t="s">
        <v>162</v>
      </c>
      <c r="D20" s="7" t="s">
        <v>16</v>
      </c>
      <c r="E20" s="8" t="s">
        <v>17</v>
      </c>
      <c r="F20" s="9" t="s">
        <v>114</v>
      </c>
      <c r="G20" s="10" t="s">
        <v>35</v>
      </c>
      <c r="H20" s="10">
        <v>306894560</v>
      </c>
      <c r="I20" s="9" t="s">
        <v>19</v>
      </c>
      <c r="J20" s="9">
        <v>50</v>
      </c>
      <c r="K20" s="9">
        <v>34000</v>
      </c>
      <c r="L20" s="11">
        <f t="shared" si="0"/>
        <v>1700000</v>
      </c>
      <c r="M20" s="6" t="s">
        <v>21</v>
      </c>
      <c r="N20" s="6" t="s">
        <v>36</v>
      </c>
      <c r="O20" s="6" t="s">
        <v>37</v>
      </c>
    </row>
    <row r="21" spans="1:30" ht="34.5" customHeight="1" x14ac:dyDescent="0.25">
      <c r="A21" s="21">
        <v>13</v>
      </c>
      <c r="B21" s="6" t="s">
        <v>82</v>
      </c>
      <c r="C21" s="16" t="s">
        <v>163</v>
      </c>
      <c r="D21" s="7" t="s">
        <v>16</v>
      </c>
      <c r="E21" s="8" t="s">
        <v>17</v>
      </c>
      <c r="F21" s="9" t="s">
        <v>115</v>
      </c>
      <c r="G21" s="10" t="s">
        <v>35</v>
      </c>
      <c r="H21" s="10">
        <v>306894561</v>
      </c>
      <c r="I21" s="9" t="s">
        <v>19</v>
      </c>
      <c r="J21" s="9">
        <v>30</v>
      </c>
      <c r="K21" s="9">
        <v>59000</v>
      </c>
      <c r="L21" s="11">
        <f t="shared" si="0"/>
        <v>1770000</v>
      </c>
      <c r="M21" s="6" t="s">
        <v>21</v>
      </c>
      <c r="N21" s="6" t="s">
        <v>36</v>
      </c>
      <c r="O21" s="6" t="s">
        <v>116</v>
      </c>
      <c r="Q21" s="15"/>
      <c r="R21" s="15"/>
      <c r="S21" s="15"/>
      <c r="T21" s="15"/>
      <c r="U21" s="15"/>
      <c r="V21" s="15"/>
      <c r="W21" s="14"/>
      <c r="X21" s="14"/>
      <c r="Y21" s="14"/>
      <c r="Z21" s="14"/>
      <c r="AA21" s="14"/>
      <c r="AB21" s="14"/>
      <c r="AC21" s="14"/>
      <c r="AD21" s="14"/>
    </row>
    <row r="22" spans="1:30" ht="31.5" customHeight="1" x14ac:dyDescent="0.25">
      <c r="A22" s="21">
        <v>14</v>
      </c>
      <c r="B22" s="6" t="s">
        <v>82</v>
      </c>
      <c r="C22" s="17" t="s">
        <v>164</v>
      </c>
      <c r="D22" s="7" t="s">
        <v>22</v>
      </c>
      <c r="E22" s="8" t="s">
        <v>17</v>
      </c>
      <c r="F22" s="9" t="s">
        <v>117</v>
      </c>
      <c r="G22" s="10" t="s">
        <v>29</v>
      </c>
      <c r="H22" s="10">
        <v>306089114</v>
      </c>
      <c r="I22" s="9" t="s">
        <v>40</v>
      </c>
      <c r="J22" s="9">
        <v>49</v>
      </c>
      <c r="K22" s="9">
        <v>43800</v>
      </c>
      <c r="L22" s="11">
        <f t="shared" si="0"/>
        <v>2146200</v>
      </c>
      <c r="M22" s="6" t="s">
        <v>21</v>
      </c>
      <c r="N22" s="6" t="s">
        <v>31</v>
      </c>
      <c r="O22" s="6" t="s">
        <v>37</v>
      </c>
      <c r="Q22" s="15"/>
      <c r="R22" s="15"/>
      <c r="S22" s="15"/>
      <c r="T22" s="15"/>
      <c r="U22" s="15"/>
      <c r="V22" s="15"/>
      <c r="W22" s="15"/>
      <c r="X22" s="15"/>
      <c r="Y22" s="15"/>
      <c r="Z22" s="15"/>
      <c r="AA22" s="15"/>
      <c r="AB22" s="15"/>
      <c r="AC22" s="15"/>
      <c r="AD22" s="15"/>
    </row>
    <row r="23" spans="1:30" ht="36.75" customHeight="1" x14ac:dyDescent="0.25">
      <c r="A23" s="21">
        <v>15</v>
      </c>
      <c r="B23" s="6" t="s">
        <v>82</v>
      </c>
      <c r="C23" s="17" t="s">
        <v>164</v>
      </c>
      <c r="D23" s="7" t="s">
        <v>22</v>
      </c>
      <c r="E23" s="8" t="s">
        <v>17</v>
      </c>
      <c r="F23" s="9" t="s">
        <v>118</v>
      </c>
      <c r="G23" s="10" t="s">
        <v>29</v>
      </c>
      <c r="H23" s="10">
        <v>306089114</v>
      </c>
      <c r="I23" s="9" t="s">
        <v>40</v>
      </c>
      <c r="J23" s="9">
        <v>6</v>
      </c>
      <c r="K23" s="9">
        <v>259000</v>
      </c>
      <c r="L23" s="11">
        <f t="shared" si="0"/>
        <v>1554000</v>
      </c>
      <c r="M23" s="6" t="s">
        <v>21</v>
      </c>
      <c r="N23" s="6" t="s">
        <v>31</v>
      </c>
      <c r="O23" s="6" t="s">
        <v>37</v>
      </c>
      <c r="Q23" s="15"/>
      <c r="R23" s="15"/>
      <c r="S23" s="15"/>
      <c r="T23" s="15"/>
      <c r="U23" s="15"/>
      <c r="V23" s="15"/>
      <c r="W23" s="15"/>
      <c r="X23" s="15"/>
      <c r="Y23" s="15"/>
      <c r="Z23" s="15"/>
      <c r="AA23" s="15"/>
      <c r="AB23" s="15"/>
      <c r="AC23" s="15"/>
      <c r="AD23" s="15"/>
    </row>
    <row r="24" spans="1:30" ht="41.25" customHeight="1" x14ac:dyDescent="0.25">
      <c r="A24" s="21">
        <v>16</v>
      </c>
      <c r="B24" s="6" t="s">
        <v>82</v>
      </c>
      <c r="C24" s="17" t="s">
        <v>165</v>
      </c>
      <c r="D24" s="7" t="s">
        <v>22</v>
      </c>
      <c r="E24" s="8" t="s">
        <v>17</v>
      </c>
      <c r="F24" s="9" t="s">
        <v>119</v>
      </c>
      <c r="G24" s="10" t="s">
        <v>35</v>
      </c>
      <c r="H24" s="10">
        <v>306894561</v>
      </c>
      <c r="I24" s="9" t="s">
        <v>40</v>
      </c>
      <c r="J24" s="9">
        <v>100</v>
      </c>
      <c r="K24" s="9">
        <v>10900</v>
      </c>
      <c r="L24" s="11">
        <f t="shared" si="0"/>
        <v>1090000</v>
      </c>
      <c r="M24" s="6" t="s">
        <v>21</v>
      </c>
      <c r="N24" s="6" t="s">
        <v>36</v>
      </c>
      <c r="O24" s="6" t="s">
        <v>116</v>
      </c>
      <c r="Q24" s="15"/>
      <c r="R24" s="15"/>
      <c r="S24" s="15"/>
      <c r="T24" s="15"/>
      <c r="U24" s="15"/>
      <c r="V24" s="15"/>
      <c r="W24" s="15"/>
      <c r="X24" s="15"/>
      <c r="Y24" s="15"/>
      <c r="Z24" s="15"/>
      <c r="AA24" s="15"/>
      <c r="AB24" s="15"/>
      <c r="AC24" s="15"/>
      <c r="AD24" s="15"/>
    </row>
    <row r="25" spans="1:30" ht="36.75" customHeight="1" x14ac:dyDescent="0.25">
      <c r="A25" s="21">
        <v>17</v>
      </c>
      <c r="B25" s="6" t="s">
        <v>82</v>
      </c>
      <c r="C25" s="17" t="s">
        <v>139</v>
      </c>
      <c r="D25" s="7" t="s">
        <v>16</v>
      </c>
      <c r="E25" s="8" t="s">
        <v>17</v>
      </c>
      <c r="F25" s="9" t="s">
        <v>120</v>
      </c>
      <c r="G25" s="10" t="s">
        <v>84</v>
      </c>
      <c r="H25" s="10">
        <v>205247459</v>
      </c>
      <c r="I25" s="9" t="s">
        <v>85</v>
      </c>
      <c r="J25" s="9">
        <v>100</v>
      </c>
      <c r="K25" s="9">
        <v>17808</v>
      </c>
      <c r="L25" s="11">
        <f t="shared" si="0"/>
        <v>1780800</v>
      </c>
      <c r="M25" s="6" t="s">
        <v>21</v>
      </c>
      <c r="N25" s="6" t="s">
        <v>86</v>
      </c>
      <c r="O25" s="6" t="s">
        <v>37</v>
      </c>
      <c r="Q25" s="15"/>
      <c r="R25" s="15"/>
      <c r="S25" s="15"/>
      <c r="T25" s="15"/>
      <c r="U25" s="15"/>
      <c r="V25" s="15"/>
      <c r="W25" s="15"/>
      <c r="X25" s="15"/>
      <c r="Y25" s="15"/>
      <c r="Z25" s="15"/>
      <c r="AA25" s="15"/>
      <c r="AB25" s="15"/>
      <c r="AC25" s="15"/>
      <c r="AD25" s="15"/>
    </row>
    <row r="26" spans="1:30" ht="33.75" customHeight="1" x14ac:dyDescent="0.25">
      <c r="A26" s="21">
        <v>18</v>
      </c>
      <c r="B26" s="6" t="s">
        <v>82</v>
      </c>
      <c r="C26" s="16" t="s">
        <v>145</v>
      </c>
      <c r="D26" s="7" t="s">
        <v>22</v>
      </c>
      <c r="E26" s="8" t="s">
        <v>17</v>
      </c>
      <c r="F26" s="9" t="s">
        <v>121</v>
      </c>
      <c r="G26" s="10" t="s">
        <v>122</v>
      </c>
      <c r="H26" s="10">
        <v>305995333</v>
      </c>
      <c r="I26" s="9" t="s">
        <v>19</v>
      </c>
      <c r="J26" s="9">
        <v>50</v>
      </c>
      <c r="K26" s="9">
        <v>7800</v>
      </c>
      <c r="L26" s="11">
        <f t="shared" si="0"/>
        <v>390000</v>
      </c>
      <c r="M26" s="6" t="s">
        <v>21</v>
      </c>
      <c r="N26" s="6" t="s">
        <v>123</v>
      </c>
      <c r="O26" s="6" t="s">
        <v>32</v>
      </c>
    </row>
    <row r="27" spans="1:30" ht="36.75" customHeight="1" x14ac:dyDescent="0.25">
      <c r="A27" s="21">
        <v>19</v>
      </c>
      <c r="B27" s="6" t="s">
        <v>82</v>
      </c>
      <c r="C27" s="17" t="s">
        <v>166</v>
      </c>
      <c r="D27" s="7" t="s">
        <v>22</v>
      </c>
      <c r="E27" s="8" t="s">
        <v>17</v>
      </c>
      <c r="F27" s="9" t="s">
        <v>124</v>
      </c>
      <c r="G27" s="10" t="s">
        <v>29</v>
      </c>
      <c r="H27" s="10">
        <v>306089114</v>
      </c>
      <c r="I27" s="9" t="s">
        <v>40</v>
      </c>
      <c r="J27" s="9">
        <v>50</v>
      </c>
      <c r="K27" s="9">
        <v>14800</v>
      </c>
      <c r="L27" s="11">
        <f t="shared" si="0"/>
        <v>740000</v>
      </c>
      <c r="M27" s="6" t="s">
        <v>21</v>
      </c>
      <c r="N27" s="6" t="s">
        <v>31</v>
      </c>
      <c r="O27" s="6" t="s">
        <v>32</v>
      </c>
    </row>
    <row r="28" spans="1:30" ht="25.5" customHeight="1" x14ac:dyDescent="0.25">
      <c r="A28" s="21">
        <v>20</v>
      </c>
      <c r="B28" s="6" t="s">
        <v>82</v>
      </c>
      <c r="C28" s="17" t="s">
        <v>167</v>
      </c>
      <c r="D28" s="7" t="s">
        <v>22</v>
      </c>
      <c r="E28" s="8" t="s">
        <v>17</v>
      </c>
      <c r="F28" s="9" t="s">
        <v>125</v>
      </c>
      <c r="G28" s="10" t="s">
        <v>126</v>
      </c>
      <c r="H28" s="10">
        <v>303055063</v>
      </c>
      <c r="I28" s="9" t="s">
        <v>85</v>
      </c>
      <c r="J28" s="9">
        <v>10</v>
      </c>
      <c r="K28" s="9">
        <v>13880</v>
      </c>
      <c r="L28" s="11">
        <f t="shared" si="0"/>
        <v>138800</v>
      </c>
      <c r="M28" s="6" t="s">
        <v>21</v>
      </c>
      <c r="N28" s="6" t="s">
        <v>127</v>
      </c>
      <c r="O28" s="6" t="s">
        <v>112</v>
      </c>
    </row>
    <row r="29" spans="1:30" ht="33.75" customHeight="1" x14ac:dyDescent="0.25">
      <c r="A29" s="21">
        <v>21</v>
      </c>
      <c r="B29" s="6" t="s">
        <v>82</v>
      </c>
      <c r="C29" s="22" t="s">
        <v>168</v>
      </c>
      <c r="D29" s="7" t="s">
        <v>16</v>
      </c>
      <c r="E29" s="8" t="s">
        <v>17</v>
      </c>
      <c r="F29" s="9" t="s">
        <v>128</v>
      </c>
      <c r="G29" s="10" t="s">
        <v>29</v>
      </c>
      <c r="H29" s="10">
        <v>306089114</v>
      </c>
      <c r="I29" s="9" t="s">
        <v>40</v>
      </c>
      <c r="J29" s="9">
        <v>100</v>
      </c>
      <c r="K29" s="9">
        <v>14000</v>
      </c>
      <c r="L29" s="11">
        <f t="shared" si="0"/>
        <v>1400000</v>
      </c>
      <c r="M29" s="6" t="s">
        <v>21</v>
      </c>
      <c r="N29" s="6" t="s">
        <v>31</v>
      </c>
      <c r="O29" s="6" t="s">
        <v>32</v>
      </c>
    </row>
    <row r="30" spans="1:30" ht="36.75" customHeight="1" x14ac:dyDescent="0.25">
      <c r="A30" s="21">
        <v>22</v>
      </c>
      <c r="B30" s="6" t="s">
        <v>82</v>
      </c>
      <c r="C30" s="17" t="s">
        <v>169</v>
      </c>
      <c r="D30" s="7" t="s">
        <v>22</v>
      </c>
      <c r="E30" s="8" t="s">
        <v>17</v>
      </c>
      <c r="F30" s="9" t="s">
        <v>129</v>
      </c>
      <c r="G30" s="10" t="s">
        <v>29</v>
      </c>
      <c r="H30" s="10">
        <v>306089114</v>
      </c>
      <c r="I30" s="9" t="s">
        <v>40</v>
      </c>
      <c r="J30" s="9">
        <v>200</v>
      </c>
      <c r="K30" s="9">
        <v>3000</v>
      </c>
      <c r="L30" s="11">
        <f t="shared" si="0"/>
        <v>600000</v>
      </c>
      <c r="M30" s="6" t="s">
        <v>21</v>
      </c>
      <c r="N30" s="6" t="s">
        <v>31</v>
      </c>
      <c r="O30" s="6" t="s">
        <v>32</v>
      </c>
    </row>
    <row r="31" spans="1:30" ht="25.5" customHeight="1" x14ac:dyDescent="0.25">
      <c r="A31" s="37" t="s">
        <v>130</v>
      </c>
      <c r="B31" s="37"/>
      <c r="C31" s="37"/>
      <c r="D31" s="37"/>
      <c r="E31" s="37"/>
      <c r="F31" s="37"/>
      <c r="G31" s="37"/>
      <c r="H31" s="37"/>
      <c r="I31" s="37"/>
      <c r="J31" s="12">
        <f>SUM(J9:J30)</f>
        <v>2000</v>
      </c>
      <c r="K31" s="13"/>
      <c r="L31" s="24">
        <f>SUM(L9:L30)</f>
        <v>38579400</v>
      </c>
      <c r="O31" s="14"/>
    </row>
    <row r="32" spans="1:30" ht="31.5" x14ac:dyDescent="0.25">
      <c r="A32" s="19">
        <v>23</v>
      </c>
      <c r="B32" s="6" t="s">
        <v>23</v>
      </c>
      <c r="C32" s="17" t="s">
        <v>170</v>
      </c>
      <c r="D32" s="7" t="s">
        <v>22</v>
      </c>
      <c r="E32" s="8" t="s">
        <v>17</v>
      </c>
      <c r="F32" s="6" t="s">
        <v>24</v>
      </c>
      <c r="G32" s="10" t="s">
        <v>25</v>
      </c>
      <c r="H32" s="10">
        <v>201354154</v>
      </c>
      <c r="I32" s="6" t="s">
        <v>19</v>
      </c>
      <c r="J32" s="6">
        <v>11</v>
      </c>
      <c r="K32" s="6">
        <v>145000</v>
      </c>
      <c r="L32" s="11">
        <f t="shared" ref="L32" si="1">J32*K32</f>
        <v>1595000</v>
      </c>
      <c r="M32" s="6" t="s">
        <v>21</v>
      </c>
      <c r="N32" s="6" t="s">
        <v>26</v>
      </c>
      <c r="O32" s="6" t="s">
        <v>20</v>
      </c>
    </row>
    <row r="33" spans="1:30" ht="47.25" x14ac:dyDescent="0.25">
      <c r="A33" s="5">
        <v>24</v>
      </c>
      <c r="B33" s="6" t="s">
        <v>23</v>
      </c>
      <c r="C33" s="16" t="s">
        <v>171</v>
      </c>
      <c r="D33" s="7" t="s">
        <v>16</v>
      </c>
      <c r="E33" s="8" t="s">
        <v>17</v>
      </c>
      <c r="F33" s="9" t="s">
        <v>27</v>
      </c>
      <c r="G33" s="10" t="s">
        <v>25</v>
      </c>
      <c r="H33" s="10">
        <v>201354154</v>
      </c>
      <c r="I33" s="9" t="s">
        <v>19</v>
      </c>
      <c r="J33" s="9">
        <v>5</v>
      </c>
      <c r="K33" s="9">
        <v>460000</v>
      </c>
      <c r="L33" s="11">
        <f t="shared" ref="L33:L34" si="2">J33*K33</f>
        <v>2300000</v>
      </c>
      <c r="M33" s="6" t="s">
        <v>21</v>
      </c>
      <c r="N33" s="6" t="s">
        <v>26</v>
      </c>
      <c r="O33" s="6" t="s">
        <v>20</v>
      </c>
    </row>
    <row r="34" spans="1:30" ht="31.5" x14ac:dyDescent="0.25">
      <c r="A34" s="20">
        <v>25</v>
      </c>
      <c r="B34" s="6" t="s">
        <v>23</v>
      </c>
      <c r="C34" s="16" t="s">
        <v>172</v>
      </c>
      <c r="D34" s="7" t="s">
        <v>16</v>
      </c>
      <c r="E34" s="8" t="s">
        <v>17</v>
      </c>
      <c r="F34" s="9" t="s">
        <v>28</v>
      </c>
      <c r="G34" s="10" t="s">
        <v>29</v>
      </c>
      <c r="H34" s="10">
        <v>306089114</v>
      </c>
      <c r="I34" s="9" t="s">
        <v>19</v>
      </c>
      <c r="J34" s="9">
        <v>50</v>
      </c>
      <c r="K34" s="9">
        <v>19500</v>
      </c>
      <c r="L34" s="11">
        <f t="shared" si="2"/>
        <v>975000</v>
      </c>
      <c r="M34" s="6" t="s">
        <v>21</v>
      </c>
      <c r="N34" s="6" t="s">
        <v>31</v>
      </c>
      <c r="O34" s="6" t="s">
        <v>32</v>
      </c>
    </row>
    <row r="35" spans="1:30" ht="31.5" x14ac:dyDescent="0.25">
      <c r="A35" s="21">
        <v>26</v>
      </c>
      <c r="B35" s="6" t="s">
        <v>23</v>
      </c>
      <c r="C35" s="16" t="s">
        <v>173</v>
      </c>
      <c r="D35" s="7" t="s">
        <v>16</v>
      </c>
      <c r="E35" s="8" t="s">
        <v>17</v>
      </c>
      <c r="F35" s="9" t="s">
        <v>33</v>
      </c>
      <c r="G35" s="10" t="s">
        <v>29</v>
      </c>
      <c r="H35" s="10">
        <v>306089114</v>
      </c>
      <c r="I35" s="9" t="s">
        <v>19</v>
      </c>
      <c r="J35" s="9">
        <v>50</v>
      </c>
      <c r="K35" s="9">
        <v>8800</v>
      </c>
      <c r="L35" s="11">
        <f t="shared" ref="L35:L38" si="3">J35*K35</f>
        <v>440000</v>
      </c>
      <c r="M35" s="6" t="s">
        <v>21</v>
      </c>
      <c r="N35" s="6" t="s">
        <v>31</v>
      </c>
      <c r="O35" s="6" t="s">
        <v>32</v>
      </c>
    </row>
    <row r="36" spans="1:30" ht="31.5" x14ac:dyDescent="0.25">
      <c r="A36" s="20">
        <v>27</v>
      </c>
      <c r="B36" s="6" t="s">
        <v>23</v>
      </c>
      <c r="C36" s="16" t="s">
        <v>154</v>
      </c>
      <c r="D36" s="7" t="s">
        <v>16</v>
      </c>
      <c r="E36" s="8" t="s">
        <v>17</v>
      </c>
      <c r="F36" s="9" t="s">
        <v>34</v>
      </c>
      <c r="G36" s="10" t="s">
        <v>35</v>
      </c>
      <c r="H36" s="10">
        <v>306894560</v>
      </c>
      <c r="I36" s="9" t="s">
        <v>19</v>
      </c>
      <c r="J36" s="9">
        <v>300</v>
      </c>
      <c r="K36" s="9">
        <v>2520</v>
      </c>
      <c r="L36" s="11">
        <f t="shared" si="3"/>
        <v>756000</v>
      </c>
      <c r="M36" s="6" t="s">
        <v>21</v>
      </c>
      <c r="N36" s="6" t="s">
        <v>36</v>
      </c>
      <c r="O36" s="6" t="s">
        <v>37</v>
      </c>
    </row>
    <row r="37" spans="1:30" ht="31.5" x14ac:dyDescent="0.25">
      <c r="A37" s="21">
        <v>28</v>
      </c>
      <c r="B37" s="6" t="s">
        <v>23</v>
      </c>
      <c r="C37" s="16" t="s">
        <v>153</v>
      </c>
      <c r="D37" s="7" t="s">
        <v>16</v>
      </c>
      <c r="E37" s="8" t="s">
        <v>17</v>
      </c>
      <c r="F37" s="9" t="s">
        <v>38</v>
      </c>
      <c r="G37" s="10" t="s">
        <v>39</v>
      </c>
      <c r="H37" s="10">
        <v>300267750</v>
      </c>
      <c r="I37" s="9" t="s">
        <v>40</v>
      </c>
      <c r="J37" s="9">
        <v>200</v>
      </c>
      <c r="K37" s="9">
        <v>39991</v>
      </c>
      <c r="L37" s="11">
        <f t="shared" si="3"/>
        <v>7998200</v>
      </c>
      <c r="M37" s="6" t="s">
        <v>21</v>
      </c>
      <c r="N37" s="6" t="s">
        <v>41</v>
      </c>
      <c r="O37" s="6" t="s">
        <v>32</v>
      </c>
    </row>
    <row r="38" spans="1:30" ht="30" x14ac:dyDescent="0.25">
      <c r="A38" s="20">
        <v>29</v>
      </c>
      <c r="B38" s="6" t="s">
        <v>23</v>
      </c>
      <c r="C38" s="16" t="s">
        <v>152</v>
      </c>
      <c r="D38" s="7" t="s">
        <v>16</v>
      </c>
      <c r="E38" s="8" t="s">
        <v>17</v>
      </c>
      <c r="F38" s="9" t="s">
        <v>42</v>
      </c>
      <c r="G38" s="10" t="s">
        <v>43</v>
      </c>
      <c r="H38" s="10">
        <v>30606780261733</v>
      </c>
      <c r="I38" s="9" t="s">
        <v>44</v>
      </c>
      <c r="J38" s="9">
        <v>6</v>
      </c>
      <c r="K38" s="9">
        <v>3290000</v>
      </c>
      <c r="L38" s="11">
        <f t="shared" si="3"/>
        <v>19740000</v>
      </c>
      <c r="M38" s="6" t="s">
        <v>21</v>
      </c>
      <c r="N38" s="6" t="s">
        <v>45</v>
      </c>
      <c r="O38" s="6" t="s">
        <v>46</v>
      </c>
    </row>
    <row r="39" spans="1:30" ht="31.5" x14ac:dyDescent="0.25">
      <c r="A39" s="21">
        <v>30</v>
      </c>
      <c r="B39" s="6" t="s">
        <v>23</v>
      </c>
      <c r="C39" s="16" t="s">
        <v>151</v>
      </c>
      <c r="D39" s="7" t="s">
        <v>16</v>
      </c>
      <c r="E39" s="8" t="s">
        <v>17</v>
      </c>
      <c r="F39" s="9" t="s">
        <v>47</v>
      </c>
      <c r="G39" s="10" t="s">
        <v>29</v>
      </c>
      <c r="H39" s="10">
        <v>306089114</v>
      </c>
      <c r="I39" s="9" t="s">
        <v>19</v>
      </c>
      <c r="J39" s="9">
        <v>200</v>
      </c>
      <c r="K39" s="9">
        <v>19000</v>
      </c>
      <c r="L39" s="11">
        <f t="shared" ref="L39:L41" si="4">J39*K39</f>
        <v>3800000</v>
      </c>
      <c r="M39" s="6" t="s">
        <v>21</v>
      </c>
      <c r="N39" s="6" t="s">
        <v>31</v>
      </c>
      <c r="O39" s="6" t="s">
        <v>32</v>
      </c>
    </row>
    <row r="40" spans="1:30" ht="31.5" x14ac:dyDescent="0.25">
      <c r="A40" s="20">
        <v>31</v>
      </c>
      <c r="B40" s="6" t="s">
        <v>23</v>
      </c>
      <c r="C40" s="16" t="s">
        <v>150</v>
      </c>
      <c r="D40" s="7" t="s">
        <v>16</v>
      </c>
      <c r="E40" s="8" t="s">
        <v>17</v>
      </c>
      <c r="F40" s="9" t="s">
        <v>48</v>
      </c>
      <c r="G40" s="10" t="s">
        <v>49</v>
      </c>
      <c r="H40" s="10">
        <v>311171336</v>
      </c>
      <c r="I40" s="9" t="s">
        <v>19</v>
      </c>
      <c r="J40" s="9">
        <v>200</v>
      </c>
      <c r="K40" s="9">
        <v>65000</v>
      </c>
      <c r="L40" s="11">
        <f t="shared" si="4"/>
        <v>13000000</v>
      </c>
      <c r="M40" s="6" t="s">
        <v>30</v>
      </c>
      <c r="N40" s="6" t="s">
        <v>50</v>
      </c>
      <c r="O40" s="6" t="s">
        <v>32</v>
      </c>
    </row>
    <row r="41" spans="1:30" ht="31.5" x14ac:dyDescent="0.25">
      <c r="A41" s="21">
        <v>32</v>
      </c>
      <c r="B41" s="6" t="s">
        <v>23</v>
      </c>
      <c r="C41" s="16" t="s">
        <v>149</v>
      </c>
      <c r="D41" s="7" t="s">
        <v>16</v>
      </c>
      <c r="E41" s="8" t="s">
        <v>17</v>
      </c>
      <c r="F41" s="9" t="s">
        <v>51</v>
      </c>
      <c r="G41" s="10" t="s">
        <v>52</v>
      </c>
      <c r="H41" s="10">
        <v>303018986</v>
      </c>
      <c r="I41" s="9" t="s">
        <v>19</v>
      </c>
      <c r="J41" s="9">
        <v>200</v>
      </c>
      <c r="K41" s="9">
        <v>4000</v>
      </c>
      <c r="L41" s="11">
        <f t="shared" si="4"/>
        <v>800000</v>
      </c>
      <c r="M41" s="6" t="s">
        <v>21</v>
      </c>
      <c r="N41" s="6" t="s">
        <v>53</v>
      </c>
      <c r="O41" s="6" t="s">
        <v>32</v>
      </c>
    </row>
    <row r="42" spans="1:30" ht="31.5" x14ac:dyDescent="0.25">
      <c r="A42" s="20">
        <v>33</v>
      </c>
      <c r="B42" s="6" t="s">
        <v>23</v>
      </c>
      <c r="C42" s="16" t="s">
        <v>148</v>
      </c>
      <c r="D42" s="7" t="s">
        <v>16</v>
      </c>
      <c r="E42" s="8" t="s">
        <v>17</v>
      </c>
      <c r="F42" s="9" t="s">
        <v>54</v>
      </c>
      <c r="G42" s="10" t="s">
        <v>52</v>
      </c>
      <c r="H42" s="10">
        <v>303018986</v>
      </c>
      <c r="I42" s="9" t="s">
        <v>19</v>
      </c>
      <c r="J42" s="9">
        <v>200</v>
      </c>
      <c r="K42" s="9">
        <v>6000</v>
      </c>
      <c r="L42" s="11">
        <f t="shared" ref="L42:L48" si="5">J42*K42</f>
        <v>1200000</v>
      </c>
      <c r="M42" s="6" t="s">
        <v>21</v>
      </c>
      <c r="N42" s="6" t="s">
        <v>53</v>
      </c>
      <c r="O42" s="6" t="s">
        <v>32</v>
      </c>
    </row>
    <row r="43" spans="1:30" ht="31.5" x14ac:dyDescent="0.25">
      <c r="A43" s="21">
        <v>34</v>
      </c>
      <c r="B43" s="6" t="s">
        <v>23</v>
      </c>
      <c r="C43" s="16" t="s">
        <v>147</v>
      </c>
      <c r="D43" s="7" t="s">
        <v>16</v>
      </c>
      <c r="E43" s="8" t="s">
        <v>17</v>
      </c>
      <c r="F43" s="9" t="s">
        <v>55</v>
      </c>
      <c r="G43" s="10" t="s">
        <v>56</v>
      </c>
      <c r="H43" s="10">
        <v>201692899</v>
      </c>
      <c r="I43" s="9" t="s">
        <v>19</v>
      </c>
      <c r="J43" s="9">
        <v>112</v>
      </c>
      <c r="K43" s="9">
        <v>142624</v>
      </c>
      <c r="L43" s="11">
        <f t="shared" si="5"/>
        <v>15973888</v>
      </c>
      <c r="M43" s="6" t="s">
        <v>21</v>
      </c>
      <c r="N43" s="6" t="s">
        <v>57</v>
      </c>
      <c r="O43" s="6" t="s">
        <v>20</v>
      </c>
    </row>
    <row r="44" spans="1:30" ht="31.5" x14ac:dyDescent="0.25">
      <c r="A44" s="20">
        <v>35</v>
      </c>
      <c r="B44" s="6" t="s">
        <v>23</v>
      </c>
      <c r="C44" s="16" t="s">
        <v>146</v>
      </c>
      <c r="D44" s="7" t="s">
        <v>22</v>
      </c>
      <c r="E44" s="8" t="s">
        <v>17</v>
      </c>
      <c r="F44" s="9" t="s">
        <v>58</v>
      </c>
      <c r="G44" s="10" t="s">
        <v>59</v>
      </c>
      <c r="H44" s="10">
        <v>203526175</v>
      </c>
      <c r="I44" s="9" t="s">
        <v>19</v>
      </c>
      <c r="J44" s="9">
        <v>800</v>
      </c>
      <c r="K44" s="9">
        <v>1390</v>
      </c>
      <c r="L44" s="11">
        <f t="shared" si="5"/>
        <v>1112000</v>
      </c>
      <c r="M44" s="6" t="s">
        <v>21</v>
      </c>
      <c r="N44" s="6" t="s">
        <v>60</v>
      </c>
      <c r="O44" s="6" t="s">
        <v>32</v>
      </c>
    </row>
    <row r="45" spans="1:30" ht="31.5" x14ac:dyDescent="0.25">
      <c r="A45" s="21">
        <v>36</v>
      </c>
      <c r="B45" s="6" t="s">
        <v>23</v>
      </c>
      <c r="C45" s="16" t="s">
        <v>145</v>
      </c>
      <c r="D45" s="7" t="s">
        <v>22</v>
      </c>
      <c r="E45" s="8" t="s">
        <v>17</v>
      </c>
      <c r="F45" s="9" t="s">
        <v>61</v>
      </c>
      <c r="G45" s="10" t="s">
        <v>62</v>
      </c>
      <c r="H45" s="10">
        <v>301837744</v>
      </c>
      <c r="I45" s="9" t="s">
        <v>19</v>
      </c>
      <c r="J45" s="9">
        <v>50</v>
      </c>
      <c r="K45" s="9">
        <v>9999</v>
      </c>
      <c r="L45" s="11">
        <f t="shared" si="5"/>
        <v>499950</v>
      </c>
      <c r="M45" s="6" t="s">
        <v>21</v>
      </c>
      <c r="N45" s="6" t="s">
        <v>63</v>
      </c>
      <c r="O45" s="6" t="s">
        <v>32</v>
      </c>
    </row>
    <row r="46" spans="1:30" ht="60" x14ac:dyDescent="0.25">
      <c r="A46" s="20">
        <v>37</v>
      </c>
      <c r="B46" s="6" t="s">
        <v>23</v>
      </c>
      <c r="C46" s="17" t="s">
        <v>144</v>
      </c>
      <c r="D46" s="7" t="s">
        <v>16</v>
      </c>
      <c r="E46" s="8" t="s">
        <v>17</v>
      </c>
      <c r="F46" s="9" t="s">
        <v>64</v>
      </c>
      <c r="G46" s="10" t="s">
        <v>65</v>
      </c>
      <c r="H46" s="10">
        <v>312029937</v>
      </c>
      <c r="I46" s="9" t="s">
        <v>66</v>
      </c>
      <c r="J46" s="9">
        <v>1</v>
      </c>
      <c r="K46" s="9">
        <v>500000</v>
      </c>
      <c r="L46" s="11">
        <f t="shared" si="5"/>
        <v>500000</v>
      </c>
      <c r="M46" s="6" t="s">
        <v>21</v>
      </c>
      <c r="N46" s="6" t="s">
        <v>67</v>
      </c>
      <c r="O46" s="6" t="s">
        <v>68</v>
      </c>
    </row>
    <row r="47" spans="1:30" s="14" customFormat="1" ht="31.5" x14ac:dyDescent="0.25">
      <c r="A47" s="21">
        <v>38</v>
      </c>
      <c r="B47" s="6" t="s">
        <v>23</v>
      </c>
      <c r="C47" s="17" t="s">
        <v>143</v>
      </c>
      <c r="D47" s="7" t="s">
        <v>16</v>
      </c>
      <c r="E47" s="8" t="s">
        <v>17</v>
      </c>
      <c r="F47" s="9" t="s">
        <v>69</v>
      </c>
      <c r="G47" s="10" t="s">
        <v>70</v>
      </c>
      <c r="H47" s="10">
        <v>311963892</v>
      </c>
      <c r="I47" s="9" t="s">
        <v>66</v>
      </c>
      <c r="J47" s="9">
        <v>1</v>
      </c>
      <c r="K47" s="9">
        <v>5115758</v>
      </c>
      <c r="L47" s="11">
        <f t="shared" si="5"/>
        <v>5115758</v>
      </c>
      <c r="M47" s="6" t="s">
        <v>21</v>
      </c>
      <c r="N47" s="6" t="s">
        <v>71</v>
      </c>
      <c r="O47" s="6" t="s">
        <v>32</v>
      </c>
      <c r="P47" s="15"/>
      <c r="Q47" s="1"/>
      <c r="R47" s="1"/>
      <c r="S47" s="1"/>
      <c r="T47" s="1"/>
      <c r="U47" s="1"/>
      <c r="V47" s="1"/>
      <c r="W47" s="1"/>
      <c r="X47" s="1"/>
      <c r="Y47" s="1"/>
      <c r="Z47" s="1"/>
      <c r="AA47" s="1"/>
      <c r="AB47" s="1"/>
      <c r="AC47" s="1"/>
      <c r="AD47" s="1"/>
    </row>
    <row r="48" spans="1:30" s="15" customFormat="1" ht="31.5" x14ac:dyDescent="0.25">
      <c r="A48" s="20">
        <v>39</v>
      </c>
      <c r="B48" s="6" t="s">
        <v>23</v>
      </c>
      <c r="C48" s="17" t="s">
        <v>142</v>
      </c>
      <c r="D48" s="7" t="s">
        <v>16</v>
      </c>
      <c r="E48" s="8" t="s">
        <v>17</v>
      </c>
      <c r="F48" s="9" t="s">
        <v>72</v>
      </c>
      <c r="G48" s="10" t="s">
        <v>73</v>
      </c>
      <c r="H48" s="10">
        <v>308708456</v>
      </c>
      <c r="I48" s="9" t="s">
        <v>66</v>
      </c>
      <c r="J48" s="9">
        <v>1</v>
      </c>
      <c r="K48" s="9">
        <v>110000</v>
      </c>
      <c r="L48" s="11">
        <f t="shared" si="5"/>
        <v>110000</v>
      </c>
      <c r="M48" s="6" t="s">
        <v>21</v>
      </c>
      <c r="N48" s="6" t="s">
        <v>74</v>
      </c>
      <c r="O48" s="6" t="s">
        <v>20</v>
      </c>
      <c r="Q48" s="1"/>
      <c r="R48" s="1"/>
      <c r="S48" s="1"/>
      <c r="T48" s="1"/>
      <c r="U48" s="1"/>
      <c r="V48" s="1"/>
      <c r="W48" s="1"/>
      <c r="X48" s="1"/>
      <c r="Y48" s="1"/>
      <c r="Z48" s="1"/>
      <c r="AA48" s="1"/>
      <c r="AB48" s="1"/>
      <c r="AC48" s="1"/>
      <c r="AD48" s="1"/>
    </row>
    <row r="49" spans="1:31" s="15" customFormat="1" ht="31.5" x14ac:dyDescent="0.25">
      <c r="A49" s="21">
        <v>40</v>
      </c>
      <c r="B49" s="6" t="s">
        <v>23</v>
      </c>
      <c r="C49" s="17" t="s">
        <v>142</v>
      </c>
      <c r="D49" s="7" t="s">
        <v>16</v>
      </c>
      <c r="E49" s="8" t="s">
        <v>17</v>
      </c>
      <c r="F49" s="9" t="s">
        <v>75</v>
      </c>
      <c r="G49" s="10" t="s">
        <v>73</v>
      </c>
      <c r="H49" s="10">
        <v>308708456</v>
      </c>
      <c r="I49" s="9" t="s">
        <v>66</v>
      </c>
      <c r="J49" s="9">
        <v>1</v>
      </c>
      <c r="K49" s="9">
        <v>1370000</v>
      </c>
      <c r="L49" s="11">
        <f t="shared" ref="L49:L52" si="6">J49*K49</f>
        <v>1370000</v>
      </c>
      <c r="M49" s="6" t="s">
        <v>21</v>
      </c>
      <c r="N49" s="6" t="s">
        <v>74</v>
      </c>
      <c r="O49" s="6" t="s">
        <v>20</v>
      </c>
      <c r="Q49" s="1"/>
      <c r="R49" s="1"/>
      <c r="S49" s="1"/>
      <c r="T49" s="1"/>
      <c r="U49" s="1"/>
      <c r="V49" s="1"/>
      <c r="W49" s="1"/>
      <c r="X49" s="1"/>
      <c r="Y49" s="1"/>
      <c r="Z49" s="1"/>
      <c r="AA49" s="1"/>
      <c r="AB49" s="1"/>
      <c r="AC49" s="1"/>
      <c r="AD49" s="1"/>
    </row>
    <row r="50" spans="1:31" s="15" customFormat="1" ht="31.5" x14ac:dyDescent="0.25">
      <c r="A50" s="20">
        <v>41</v>
      </c>
      <c r="B50" s="6" t="s">
        <v>23</v>
      </c>
      <c r="C50" s="17" t="s">
        <v>141</v>
      </c>
      <c r="D50" s="7" t="s">
        <v>16</v>
      </c>
      <c r="E50" s="8" t="s">
        <v>17</v>
      </c>
      <c r="F50" s="9" t="s">
        <v>77</v>
      </c>
      <c r="G50" s="17" t="s">
        <v>76</v>
      </c>
      <c r="H50" s="10">
        <v>505527006</v>
      </c>
      <c r="I50" s="6" t="s">
        <v>19</v>
      </c>
      <c r="J50" s="6">
        <v>1</v>
      </c>
      <c r="K50" s="6">
        <v>280000</v>
      </c>
      <c r="L50" s="11">
        <f t="shared" si="6"/>
        <v>280000</v>
      </c>
      <c r="M50" s="6" t="s">
        <v>21</v>
      </c>
      <c r="N50" s="6" t="s">
        <v>78</v>
      </c>
      <c r="O50" s="6" t="s">
        <v>37</v>
      </c>
      <c r="Q50" s="1"/>
      <c r="R50" s="1"/>
      <c r="S50" s="1"/>
      <c r="T50" s="1"/>
      <c r="U50" s="1"/>
      <c r="V50" s="1"/>
      <c r="W50" s="1"/>
      <c r="X50" s="1"/>
      <c r="Y50" s="1"/>
      <c r="Z50" s="1"/>
      <c r="AA50" s="1"/>
      <c r="AB50" s="1"/>
      <c r="AC50" s="1"/>
      <c r="AD50" s="1"/>
    </row>
    <row r="51" spans="1:31" s="15" customFormat="1" x14ac:dyDescent="0.25">
      <c r="A51" s="21">
        <v>42</v>
      </c>
      <c r="B51" s="6" t="s">
        <v>23</v>
      </c>
      <c r="C51" s="16" t="s">
        <v>134</v>
      </c>
      <c r="D51" s="7" t="s">
        <v>16</v>
      </c>
      <c r="E51" s="8" t="s">
        <v>17</v>
      </c>
      <c r="F51" s="9" t="s">
        <v>133</v>
      </c>
      <c r="G51" s="17" t="s">
        <v>132</v>
      </c>
      <c r="H51" s="10">
        <v>202970267</v>
      </c>
      <c r="I51" s="9" t="s">
        <v>66</v>
      </c>
      <c r="J51" s="9">
        <v>1</v>
      </c>
      <c r="K51" s="11">
        <v>18618600</v>
      </c>
      <c r="L51" s="11">
        <v>18618600</v>
      </c>
      <c r="M51" s="6" t="s">
        <v>21</v>
      </c>
      <c r="N51" s="6" t="s">
        <v>135</v>
      </c>
      <c r="O51" s="6" t="s">
        <v>37</v>
      </c>
      <c r="Q51" s="1"/>
      <c r="R51" s="1"/>
      <c r="S51" s="1"/>
      <c r="T51" s="1"/>
      <c r="U51" s="1"/>
      <c r="V51" s="1"/>
      <c r="W51" s="1"/>
      <c r="X51" s="1"/>
      <c r="Y51" s="1"/>
      <c r="Z51" s="1"/>
      <c r="AA51" s="1"/>
      <c r="AB51" s="1"/>
      <c r="AC51" s="1"/>
      <c r="AD51" s="1"/>
    </row>
    <row r="52" spans="1:31" s="15" customFormat="1" ht="31.5" x14ac:dyDescent="0.25">
      <c r="A52" s="20">
        <v>43</v>
      </c>
      <c r="B52" s="6" t="s">
        <v>23</v>
      </c>
      <c r="C52" s="16" t="s">
        <v>140</v>
      </c>
      <c r="D52" s="7" t="s">
        <v>16</v>
      </c>
      <c r="E52" s="8" t="s">
        <v>17</v>
      </c>
      <c r="F52" s="9" t="s">
        <v>79</v>
      </c>
      <c r="G52" s="10" t="s">
        <v>80</v>
      </c>
      <c r="H52" s="10">
        <v>308881093</v>
      </c>
      <c r="I52" s="9" t="s">
        <v>19</v>
      </c>
      <c r="J52" s="9">
        <v>50</v>
      </c>
      <c r="K52" s="9">
        <v>15000</v>
      </c>
      <c r="L52" s="11">
        <f t="shared" si="6"/>
        <v>750000</v>
      </c>
      <c r="M52" s="6" t="s">
        <v>21</v>
      </c>
      <c r="N52" s="6" t="s">
        <v>81</v>
      </c>
      <c r="O52" s="6" t="s">
        <v>37</v>
      </c>
      <c r="Q52" s="1"/>
      <c r="R52" s="1"/>
      <c r="S52" s="1"/>
      <c r="T52" s="1"/>
      <c r="U52" s="1"/>
      <c r="V52" s="1"/>
      <c r="W52" s="1"/>
      <c r="X52" s="1"/>
      <c r="Y52" s="1"/>
      <c r="Z52" s="1"/>
      <c r="AA52" s="1"/>
      <c r="AB52" s="1"/>
      <c r="AC52" s="1"/>
      <c r="AD52" s="1"/>
      <c r="AE52" s="1"/>
    </row>
    <row r="53" spans="1:31" x14ac:dyDescent="0.25">
      <c r="A53" s="38" t="s">
        <v>131</v>
      </c>
      <c r="B53" s="38"/>
      <c r="C53" s="38"/>
      <c r="D53" s="38"/>
      <c r="E53" s="38"/>
      <c r="F53" s="38"/>
      <c r="G53" s="38"/>
      <c r="H53" s="38"/>
      <c r="I53" s="38"/>
      <c r="J53" s="20">
        <f>SUM(J32:J52)</f>
        <v>2440</v>
      </c>
      <c r="K53" s="25"/>
      <c r="L53" s="25">
        <f>SUM(L32:L52)</f>
        <v>96934396</v>
      </c>
      <c r="M53" s="14"/>
      <c r="N53" s="14"/>
      <c r="O53" s="14"/>
    </row>
    <row r="54" spans="1:31" ht="71.25" customHeight="1" x14ac:dyDescent="0.25">
      <c r="B54" s="35" t="s">
        <v>18</v>
      </c>
      <c r="C54" s="35"/>
      <c r="D54" s="35"/>
      <c r="E54" s="35"/>
      <c r="F54" s="35"/>
      <c r="G54" s="35"/>
      <c r="H54" s="35"/>
      <c r="I54" s="35"/>
      <c r="J54" s="35"/>
      <c r="K54" s="35"/>
      <c r="L54" s="35"/>
    </row>
  </sheetData>
  <mergeCells count="22">
    <mergeCell ref="B54:L54"/>
    <mergeCell ref="G7:H7"/>
    <mergeCell ref="I7:I8"/>
    <mergeCell ref="J7:J8"/>
    <mergeCell ref="K7:K8"/>
    <mergeCell ref="L7:L8"/>
    <mergeCell ref="A31:I31"/>
    <mergeCell ref="A53:I53"/>
    <mergeCell ref="L2:O2"/>
    <mergeCell ref="K4:L4"/>
    <mergeCell ref="A5:L5"/>
    <mergeCell ref="A6:C6"/>
    <mergeCell ref="A7:A8"/>
    <mergeCell ref="B7:B8"/>
    <mergeCell ref="C7:C8"/>
    <mergeCell ref="D7:D8"/>
    <mergeCell ref="E7:E8"/>
    <mergeCell ref="F7:F8"/>
    <mergeCell ref="N6:O6"/>
    <mergeCell ref="N7:N8"/>
    <mergeCell ref="O7:O8"/>
    <mergeCell ref="M7:M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Дилшод А. Абдулхамидов</dc:creator>
  <cp:lastModifiedBy>Mirjalol</cp:lastModifiedBy>
  <dcterms:created xsi:type="dcterms:W3CDTF">2024-03-04T10:05:01Z</dcterms:created>
  <dcterms:modified xsi:type="dcterms:W3CDTF">2025-07-30T13:12:45Z</dcterms:modified>
</cp:coreProperties>
</file>